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202300"/>
  <mc:AlternateContent xmlns:mc="http://schemas.openxmlformats.org/markup-compatibility/2006">
    <mc:Choice Requires="x15">
      <x15ac:absPath xmlns:x15ac="http://schemas.microsoft.com/office/spreadsheetml/2010/11/ac" url="S:\Operations\Reimbursement\Legislative Analysis\Price Transparency\IT Final Query data\2024\4 Sent to Holland\"/>
    </mc:Choice>
  </mc:AlternateContent>
  <xr:revisionPtr revIDLastSave="0" documentId="8_{85AF6996-1757-428B-B6BA-43CD3280BF2D}" xr6:coauthVersionLast="47" xr6:coauthVersionMax="47" xr10:uidLastSave="{00000000-0000-0000-0000-000000000000}"/>
  <bookViews>
    <workbookView xWindow="28680" yWindow="-120" windowWidth="29040" windowHeight="15990" xr2:uid="{EEFC38A9-717F-4426-844B-ACB261B7A50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 i="1" l="1"/>
  <c r="F21" i="1"/>
  <c r="G20" i="1"/>
  <c r="F20" i="1"/>
  <c r="G19" i="1"/>
  <c r="F19" i="1"/>
  <c r="G18" i="1"/>
  <c r="F18" i="1"/>
  <c r="G17" i="1"/>
  <c r="F17" i="1"/>
  <c r="G16" i="1"/>
  <c r="F16" i="1"/>
  <c r="G15" i="1"/>
  <c r="F15" i="1"/>
  <c r="G14" i="1"/>
  <c r="F14" i="1"/>
  <c r="G13" i="1"/>
  <c r="F13" i="1"/>
  <c r="G12" i="1"/>
  <c r="F12" i="1"/>
  <c r="G11" i="1"/>
  <c r="F11" i="1"/>
  <c r="G10" i="1"/>
  <c r="F10" i="1"/>
  <c r="G9" i="1"/>
  <c r="F9" i="1"/>
  <c r="G8" i="1"/>
  <c r="F8" i="1"/>
  <c r="G7" i="1"/>
  <c r="F7" i="1"/>
  <c r="G6" i="1"/>
  <c r="F6" i="1"/>
  <c r="G5" i="1"/>
  <c r="F5" i="1"/>
  <c r="G4" i="1"/>
  <c r="F4" i="1"/>
</calcChain>
</file>

<file path=xl/sharedStrings.xml><?xml version="1.0" encoding="utf-8"?>
<sst xmlns="http://schemas.openxmlformats.org/spreadsheetml/2006/main" count="133" uniqueCount="102">
  <si>
    <t>Mount Carmel Behavioral Healthcare, LLC</t>
  </si>
  <si>
    <t>Location: Columbus, OH</t>
  </si>
  <si>
    <t>Last Updated: 12/31/23</t>
  </si>
  <si>
    <t>To the best of its knowledge and belief, this hospital has included all applicable standard charge information in accordance with the requirements of 45 CFR 180.50, and the information encoded in this machine-readable file is true, accurate, and complete as of the date indicated in this file</t>
  </si>
  <si>
    <t>OON</t>
  </si>
  <si>
    <t>SERVICE DESCRIPTION</t>
  </si>
  <si>
    <t xml:space="preserve">INSURANCE REVENUE CODE </t>
  </si>
  <si>
    <t>LOCATION</t>
  </si>
  <si>
    <t>Gross Charge</t>
  </si>
  <si>
    <t>Discount Cash Price/Self Pay</t>
  </si>
  <si>
    <t>De-Identified Minimum Negotiated Charge</t>
  </si>
  <si>
    <t>De-Identified Maximum Negotiated Charge</t>
  </si>
  <si>
    <t>Contract Method</t>
  </si>
  <si>
    <t>ADAMH ADAMS LAWRENC SCIOT|LOCAL GOVT</t>
  </si>
  <si>
    <t>ADAMH CHAMPAIGN CO|LOCAL GOVT</t>
  </si>
  <si>
    <t>ADAMH CRAWFORD MARION|LOCAL GOVT</t>
  </si>
  <si>
    <t>ADAMH DELAWARE MORROW|LOCAL GOVT</t>
  </si>
  <si>
    <t>ADAMH FAIRFIELD CO|LOCAL GOVT</t>
  </si>
  <si>
    <t>ADAMH FRANKLIN CO|LOCAL GOVT</t>
  </si>
  <si>
    <t>ADAMH GUERNSEY CO|LOCAL GOVT</t>
  </si>
  <si>
    <t>ADAMH LICKING KNOX CO|LOCAL GOVT</t>
  </si>
  <si>
    <t>ADAMH LOGAN COUNTY|LOCAL GOVT</t>
  </si>
  <si>
    <t>ADAMH MUSKINGUM AREA|LOCAL GOVT</t>
  </si>
  <si>
    <t>ADAMH NOBLE CO|LOCAL GOVT</t>
  </si>
  <si>
    <t>ADAMH NOT LISTED|LOCAL GOVT</t>
  </si>
  <si>
    <t>ADAMH PAINT VALLEY|LOCAL GOVT</t>
  </si>
  <si>
    <t>ADAMH UNION COUNTY|LOCAL GOVT</t>
  </si>
  <si>
    <t>ADAMH WARREN CLINTON CO|LOCAL GOVT</t>
  </si>
  <si>
    <t>AETNA|HMO/PPO</t>
  </si>
  <si>
    <t>AETNA BETTE MCD|MANAGED MEDICAID</t>
  </si>
  <si>
    <t>AETNA BETTE MCR|MANAGED MEDICARE</t>
  </si>
  <si>
    <t>AETNA BH MCD OH RISE|MANAGED MEDICAID</t>
  </si>
  <si>
    <t>AETNA MCR ADV PPO|MANAGED MEDICARE</t>
  </si>
  <si>
    <t>ALLIED BENEFIT SYSTEMS IN|COMMERCIAL</t>
  </si>
  <si>
    <t>AMBETTER|MANAGED MEDICARE</t>
  </si>
  <si>
    <t>AMERIHEALTH CARITAS OHIO|MANAGED MEDICAID</t>
  </si>
  <si>
    <t>ANTHEM OHIO MEDICAID|MANAGED MEDICAID</t>
  </si>
  <si>
    <t>ANTHEM SENIOR|MANAGED MEDICARE</t>
  </si>
  <si>
    <t>AULTCARE|HMO/PPO</t>
  </si>
  <si>
    <t>BCBS OUT OF STATE|BLUE CROSS</t>
  </si>
  <si>
    <t>BEACON HEALTH OPTIONS|HMO/PPO</t>
  </si>
  <si>
    <t>BLUE CROSS BLUE SHIELD|BLUE CROSS</t>
  </si>
  <si>
    <t>BUCKEYE COMMUNITY HEALTH|MANAGED MEDICAID</t>
  </si>
  <si>
    <t>CARESOURCE MCR ADV|MANAGED MEDICARE</t>
  </si>
  <si>
    <t>CARESOURCE OF OHIO|MANAGED MEDICAID</t>
  </si>
  <si>
    <t>CIGNA|HMO/PPO</t>
  </si>
  <si>
    <t>CORESOURCE|HMO/PPO</t>
  </si>
  <si>
    <t>DELAWARE MORROW BOARD|LOCAL GOVT</t>
  </si>
  <si>
    <t>HEALTHSMART|HMO/PPO</t>
  </si>
  <si>
    <t>HUMANA|HMO/PPO</t>
  </si>
  <si>
    <t>HUMANA MCR|MANAGED MEDICARE</t>
  </si>
  <si>
    <t>MED BEN|HMO/PPO</t>
  </si>
  <si>
    <t xml:space="preserve">MEDICAID|MEDICAID </t>
  </si>
  <si>
    <t>MEDICAL MUTUAL|HMO/PPO</t>
  </si>
  <si>
    <t>MEDICARE|MEDICARE</t>
  </si>
  <si>
    <t>MEDIGOLD|MANAGED MEDICARE</t>
  </si>
  <si>
    <t>MERITAIN HEALTH|COMMERCIAL</t>
  </si>
  <si>
    <t>MISC COMMERCIAL|COMMERCIAL</t>
  </si>
  <si>
    <t>MOLINA COMMERCIAL|COMMERCIAL</t>
  </si>
  <si>
    <t>MOLINA HEALTHCARE OF OHIO|MANAGED MEDICAID</t>
  </si>
  <si>
    <t>MOLINA MYCARE MEDICARE|MANAGED MEDICARE</t>
  </si>
  <si>
    <t>NGS AMERICAN INSURANCE|COMMERCIAL</t>
  </si>
  <si>
    <t>OHIO HEALTHY|COMMERCIAL</t>
  </si>
  <si>
    <t>OHIO PPO CONNECT|COMMERCIAL</t>
  </si>
  <si>
    <t>OPTUM|HMO/PPO</t>
  </si>
  <si>
    <t>OSCAR HEALTH|COMMERCIAL</t>
  </si>
  <si>
    <t>TRICARE|TRICARE</t>
  </si>
  <si>
    <t>TRICARE EAST|TRICARE</t>
  </si>
  <si>
    <t>TRICARE FOR LIFE|TRICARE</t>
  </si>
  <si>
    <t>TRUSTMARK|COMMERCIAL</t>
  </si>
  <si>
    <t>UHC COMMERCIAL HMO|HMO/PPO</t>
  </si>
  <si>
    <t>UHC SHARED SERVICES (GEHA|HMO/PPO</t>
  </si>
  <si>
    <t>UHC STUDENT RESOURCES|HMO/PPO</t>
  </si>
  <si>
    <t>UHCCP MEDICAID|MANAGED MEDICAID</t>
  </si>
  <si>
    <t>UMR|COMMERCIAL</t>
  </si>
  <si>
    <t>UNITED HEALTHCARE MCR|MANAGED MEDICARE</t>
  </si>
  <si>
    <t>VA CCN OPTUM|VETERANS ADMIN</t>
  </si>
  <si>
    <t>WELLCARE BY ALLWELL|MANAGED MEDICARE</t>
  </si>
  <si>
    <t>ROOM AND BOARD PSYCH ADULT RECO</t>
  </si>
  <si>
    <t>Inpatient</t>
  </si>
  <si>
    <t>per diem</t>
  </si>
  <si>
    <t>ROOM AND BOARD PSYCH ADULT RENE</t>
  </si>
  <si>
    <t>ROOM AND BOARD PSYCH ADULT REST</t>
  </si>
  <si>
    <t>ROOM AND BOARD PSYCH ADULT REVI</t>
  </si>
  <si>
    <t>ROOM AND BOARD PSYCH DUAL DIAG</t>
  </si>
  <si>
    <t>INTENSIVE OUTPATIENT PROGRAM ADULT PSYCH</t>
  </si>
  <si>
    <t>Outpatient</t>
  </si>
  <si>
    <t>INTENSIVE OUTPATIENT PROGRAM ADULT PSYCH (MGD MCD)</t>
  </si>
  <si>
    <t>INTENSIVE OUTPATIENT PROGRAM GROUP 1</t>
  </si>
  <si>
    <t>PSYCHIATRIC DIAG EVAL 90791</t>
  </si>
  <si>
    <t>Inpatient/Outpatient</t>
  </si>
  <si>
    <t>fee schedule</t>
  </si>
  <si>
    <t>PSYCHIATRIC DIAG EVAL WITH MED SERVICES 90792</t>
  </si>
  <si>
    <t>INITIAL HOSPITAL CARE (30 MIN)99221</t>
  </si>
  <si>
    <t>INITIAL HOSPITAL CARE (50 MIN)99222</t>
  </si>
  <si>
    <t>INITIAL HOSPITAL CARE (70 MIN)99223</t>
  </si>
  <si>
    <t>SUBSEQ CARE (15 MIN)99231</t>
  </si>
  <si>
    <t>SUBSEQ CARE (25 MIN)99232</t>
  </si>
  <si>
    <t>SUBSEQ CARE (35 MIN)99233</t>
  </si>
  <si>
    <t>DISCHARGE DAY MGMT &lt;30 MIN99238</t>
  </si>
  <si>
    <t>DISCHARGE DAY MANAGEMENT &gt;30 MIN99239</t>
  </si>
  <si>
    <t xml:space="preserve">All shoppable services, including any of the applicable 70 CMS-specified services, provided by the Hospital have been included in this Shoppable Services Charge 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</si>
</sst>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
    <numFmt numFmtId="165" formatCode="########.00;\-########.00"/>
  </numFmts>
  <fonts count="4" x14ac:knownFonts="1">
    <font>
      <sz val="11"/>
      <color theme="1"/>
      <name val="Aptos Narrow"/>
      <family val="2"/>
      <scheme val="minor"/>
    </font>
    <font>
      <sz val="11"/>
      <color rgb="FFFF0000"/>
      <name val="Aptos Narrow"/>
      <family val="2"/>
      <scheme val="minor"/>
    </font>
    <font>
      <sz val="11"/>
      <name val="Aptos Narrow"/>
      <family val="2"/>
      <scheme val="minor"/>
    </font>
    <font>
      <sz val="10"/>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horizontal="left"/>
    </xf>
    <xf numFmtId="0" fontId="2" fillId="0" borderId="0" xfId="0" applyFont="1" applyAlignment="1">
      <alignment horizontal="left"/>
    </xf>
    <xf numFmtId="164" fontId="0" fillId="0" borderId="0" xfId="0" applyNumberFormat="1" applyAlignment="1">
      <alignment horizontal="left"/>
    </xf>
    <xf numFmtId="165" fontId="0" fillId="0" borderId="0" xfId="0" applyNumberFormat="1" applyAlignment="1">
      <alignment horizontal="left"/>
    </xf>
    <xf numFmtId="0" fontId="1" fillId="0" borderId="0" xfId="0" applyFont="1" applyAlignment="1">
      <alignment horizontal="left"/>
    </xf>
    <xf numFmtId="164" fontId="2" fillId="0" borderId="0" xfId="0" applyNumberFormat="1" applyFont="1" applyAlignment="1">
      <alignment horizontal="left"/>
    </xf>
    <xf numFmtId="165" fontId="2" fillId="0" borderId="0" xfId="0" applyNumberFormat="1" applyFont="1" applyAlignment="1">
      <alignment horizontal="left"/>
    </xf>
    <xf numFmtId="0" fontId="3" fillId="0" borderId="0" xfId="0" applyFont="1" applyAlignment="1">
      <alignment horizontal="left" vertical="center"/>
    </xf>
    <xf numFmtId="6" fontId="3" fillId="0" borderId="0" xfId="0" applyNumberFormat="1" applyFont="1" applyAlignment="1">
      <alignment horizontal="left" vertical="center"/>
    </xf>
    <xf numFmtId="2"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7BA59-33F9-4A32-AB95-E6419B4B1CCB}">
  <dimension ref="A1:CC23"/>
  <sheetViews>
    <sheetView tabSelected="1" workbookViewId="0">
      <selection sqref="A1:XFD1048576"/>
    </sheetView>
  </sheetViews>
  <sheetFormatPr defaultRowHeight="15" x14ac:dyDescent="0.25"/>
  <cols>
    <col min="1" max="1" width="55.85546875" style="1" customWidth="1"/>
    <col min="2" max="4" width="9.140625" style="1"/>
    <col min="5" max="5" width="19.7109375" style="1" customWidth="1"/>
    <col min="6" max="16384" width="9.140625" style="1"/>
  </cols>
  <sheetData>
    <row r="1" spans="1:81" x14ac:dyDescent="0.25">
      <c r="A1" s="1" t="s">
        <v>0</v>
      </c>
      <c r="C1" s="1" t="s">
        <v>1</v>
      </c>
      <c r="F1" s="1" t="s">
        <v>2</v>
      </c>
      <c r="I1" s="1" t="s">
        <v>3</v>
      </c>
      <c r="BF1" s="1" t="s">
        <v>4</v>
      </c>
    </row>
    <row r="2" spans="1:81" x14ac:dyDescent="0.25">
      <c r="BF2" s="2"/>
    </row>
    <row r="3" spans="1:81" x14ac:dyDescent="0.25">
      <c r="A3" s="1" t="s">
        <v>5</v>
      </c>
      <c r="B3" s="1" t="s">
        <v>6</v>
      </c>
      <c r="C3" s="1" t="s">
        <v>7</v>
      </c>
      <c r="D3" s="1" t="s">
        <v>8</v>
      </c>
      <c r="E3" s="1" t="s">
        <v>9</v>
      </c>
      <c r="F3" s="1" t="s">
        <v>10</v>
      </c>
      <c r="G3" s="1" t="s">
        <v>11</v>
      </c>
      <c r="H3" s="1" t="s">
        <v>12</v>
      </c>
      <c r="I3" s="1" t="s">
        <v>13</v>
      </c>
      <c r="J3" s="1" t="s">
        <v>14</v>
      </c>
      <c r="K3" s="1" t="s">
        <v>15</v>
      </c>
      <c r="L3" s="1" t="s">
        <v>16</v>
      </c>
      <c r="M3" s="1" t="s">
        <v>17</v>
      </c>
      <c r="N3" s="1" t="s">
        <v>18</v>
      </c>
      <c r="O3" s="1" t="s">
        <v>19</v>
      </c>
      <c r="P3" s="1" t="s">
        <v>20</v>
      </c>
      <c r="Q3" s="1" t="s">
        <v>21</v>
      </c>
      <c r="R3" s="1" t="s">
        <v>22</v>
      </c>
      <c r="S3" s="1" t="s">
        <v>23</v>
      </c>
      <c r="T3" s="1" t="s">
        <v>24</v>
      </c>
      <c r="U3" s="1" t="s">
        <v>25</v>
      </c>
      <c r="V3" s="1" t="s">
        <v>26</v>
      </c>
      <c r="W3" s="1" t="s">
        <v>27</v>
      </c>
      <c r="X3" s="1" t="s">
        <v>28</v>
      </c>
      <c r="Y3" s="1" t="s">
        <v>29</v>
      </c>
      <c r="Z3" s="1" t="s">
        <v>30</v>
      </c>
      <c r="AA3" s="1" t="s">
        <v>31</v>
      </c>
      <c r="AB3" s="1" t="s">
        <v>32</v>
      </c>
      <c r="AC3" s="1" t="s">
        <v>33</v>
      </c>
      <c r="AD3" s="1" t="s">
        <v>34</v>
      </c>
      <c r="AE3" s="1" t="s">
        <v>35</v>
      </c>
      <c r="AF3" s="1" t="s">
        <v>36</v>
      </c>
      <c r="AG3" s="1" t="s">
        <v>37</v>
      </c>
      <c r="AH3" s="1" t="s">
        <v>38</v>
      </c>
      <c r="AI3" s="1" t="s">
        <v>39</v>
      </c>
      <c r="AJ3" s="1" t="s">
        <v>40</v>
      </c>
      <c r="AK3" s="1" t="s">
        <v>41</v>
      </c>
      <c r="AL3" s="1" t="s">
        <v>42</v>
      </c>
      <c r="AM3" s="1" t="s">
        <v>43</v>
      </c>
      <c r="AN3" s="1" t="s">
        <v>44</v>
      </c>
      <c r="AO3" s="1" t="s">
        <v>45</v>
      </c>
      <c r="AP3" s="1" t="s">
        <v>46</v>
      </c>
      <c r="AQ3" s="1" t="s">
        <v>47</v>
      </c>
      <c r="AR3" s="1" t="s">
        <v>48</v>
      </c>
      <c r="AS3" s="1" t="s">
        <v>49</v>
      </c>
      <c r="AT3" s="1" t="s">
        <v>50</v>
      </c>
      <c r="AU3" s="1" t="s">
        <v>51</v>
      </c>
      <c r="AV3" s="1" t="s">
        <v>52</v>
      </c>
      <c r="AW3" s="1" t="s">
        <v>53</v>
      </c>
      <c r="AX3" s="1" t="s">
        <v>54</v>
      </c>
      <c r="AY3" s="1" t="s">
        <v>55</v>
      </c>
      <c r="AZ3" s="1" t="s">
        <v>56</v>
      </c>
      <c r="BA3" s="1" t="s">
        <v>57</v>
      </c>
      <c r="BB3" s="1" t="s">
        <v>58</v>
      </c>
      <c r="BC3" s="1" t="s">
        <v>59</v>
      </c>
      <c r="BD3" s="1" t="s">
        <v>60</v>
      </c>
      <c r="BE3" s="1" t="s">
        <v>61</v>
      </c>
      <c r="BF3" s="1" t="s">
        <v>62</v>
      </c>
      <c r="BG3" s="1" t="s">
        <v>63</v>
      </c>
      <c r="BH3" s="1" t="s">
        <v>64</v>
      </c>
      <c r="BI3" s="1" t="s">
        <v>65</v>
      </c>
      <c r="BJ3" s="1" t="s">
        <v>66</v>
      </c>
      <c r="BK3" s="1" t="s">
        <v>67</v>
      </c>
      <c r="BL3" s="1" t="s">
        <v>68</v>
      </c>
      <c r="BM3" s="1" t="s">
        <v>69</v>
      </c>
      <c r="BN3" s="1" t="s">
        <v>70</v>
      </c>
      <c r="BO3" s="1" t="s">
        <v>71</v>
      </c>
      <c r="BP3" s="1" t="s">
        <v>72</v>
      </c>
      <c r="BQ3" s="1" t="s">
        <v>73</v>
      </c>
      <c r="BR3" s="1" t="s">
        <v>74</v>
      </c>
      <c r="BS3" s="1" t="s">
        <v>75</v>
      </c>
      <c r="BT3" s="1" t="s">
        <v>76</v>
      </c>
      <c r="BU3" s="1" t="s">
        <v>77</v>
      </c>
    </row>
    <row r="4" spans="1:81" x14ac:dyDescent="0.25">
      <c r="A4" s="1" t="s">
        <v>78</v>
      </c>
      <c r="B4" s="3">
        <v>124</v>
      </c>
      <c r="C4" s="1" t="s">
        <v>79</v>
      </c>
      <c r="D4" s="4">
        <v>3300</v>
      </c>
      <c r="E4" s="1">
        <v>750</v>
      </c>
      <c r="F4" s="1">
        <f>MIN(I4:BU4)</f>
        <v>800</v>
      </c>
      <c r="G4" s="1">
        <f>MAX(I4:BU4)</f>
        <v>1146</v>
      </c>
      <c r="H4" s="1" t="s">
        <v>80</v>
      </c>
      <c r="I4" s="1">
        <v>800</v>
      </c>
      <c r="J4" s="1">
        <v>800</v>
      </c>
      <c r="K4" s="1">
        <v>800</v>
      </c>
      <c r="L4" s="1">
        <v>800</v>
      </c>
      <c r="M4" s="1">
        <v>800</v>
      </c>
      <c r="N4" s="1">
        <v>800</v>
      </c>
      <c r="O4" s="1">
        <v>800</v>
      </c>
      <c r="P4" s="1">
        <v>800</v>
      </c>
      <c r="Q4" s="1">
        <v>800</v>
      </c>
      <c r="R4" s="1">
        <v>800</v>
      </c>
      <c r="S4" s="1">
        <v>800</v>
      </c>
      <c r="T4" s="1">
        <v>800</v>
      </c>
      <c r="U4" s="1">
        <v>800</v>
      </c>
      <c r="V4" s="1">
        <v>800</v>
      </c>
      <c r="W4" s="1">
        <v>800</v>
      </c>
      <c r="X4" s="1">
        <v>945</v>
      </c>
      <c r="AB4" s="1">
        <v>945</v>
      </c>
      <c r="AE4" s="1">
        <v>800</v>
      </c>
      <c r="AH4" s="1">
        <v>1025</v>
      </c>
      <c r="AI4" s="1">
        <v>1020</v>
      </c>
      <c r="AJ4" s="1">
        <v>988</v>
      </c>
      <c r="AK4" s="1">
        <v>1020</v>
      </c>
      <c r="AO4" s="1">
        <v>955</v>
      </c>
      <c r="AP4" s="1">
        <v>1025</v>
      </c>
      <c r="AQ4" s="1">
        <v>800</v>
      </c>
      <c r="AR4" s="1">
        <v>1025</v>
      </c>
      <c r="AS4" s="1">
        <v>980</v>
      </c>
      <c r="AU4" s="1">
        <v>1025</v>
      </c>
      <c r="AW4" s="1">
        <v>1080</v>
      </c>
      <c r="AZ4" s="1">
        <v>945</v>
      </c>
      <c r="BG4" s="1">
        <v>1025</v>
      </c>
      <c r="BH4" s="1">
        <v>1146</v>
      </c>
      <c r="BI4" s="1">
        <v>1146</v>
      </c>
      <c r="BJ4" s="2">
        <v>888</v>
      </c>
      <c r="BK4" s="2">
        <v>888</v>
      </c>
      <c r="BL4" s="2">
        <v>888</v>
      </c>
      <c r="BM4" s="1">
        <v>1025</v>
      </c>
      <c r="BN4" s="1">
        <v>1146</v>
      </c>
      <c r="BO4" s="1">
        <v>1146</v>
      </c>
      <c r="BP4" s="1">
        <v>1146</v>
      </c>
      <c r="BR4" s="1">
        <v>1146</v>
      </c>
    </row>
    <row r="5" spans="1:81" x14ac:dyDescent="0.25">
      <c r="A5" s="1" t="s">
        <v>81</v>
      </c>
      <c r="B5" s="3">
        <v>124</v>
      </c>
      <c r="C5" s="1" t="s">
        <v>79</v>
      </c>
      <c r="D5" s="4">
        <v>3300</v>
      </c>
      <c r="E5" s="1">
        <v>750</v>
      </c>
      <c r="F5" s="1">
        <f>MIN(I5:BU5)</f>
        <v>800</v>
      </c>
      <c r="G5" s="1">
        <f t="shared" ref="G5:G21" si="0">MAX(I5:BU5)</f>
        <v>1146</v>
      </c>
      <c r="H5" s="1" t="s">
        <v>80</v>
      </c>
      <c r="I5" s="1">
        <v>800</v>
      </c>
      <c r="J5" s="1">
        <v>800</v>
      </c>
      <c r="K5" s="1">
        <v>800</v>
      </c>
      <c r="L5" s="1">
        <v>800</v>
      </c>
      <c r="M5" s="1">
        <v>800</v>
      </c>
      <c r="N5" s="1">
        <v>800</v>
      </c>
      <c r="O5" s="1">
        <v>800</v>
      </c>
      <c r="P5" s="1">
        <v>800</v>
      </c>
      <c r="Q5" s="1">
        <v>800</v>
      </c>
      <c r="R5" s="1">
        <v>800</v>
      </c>
      <c r="S5" s="1">
        <v>800</v>
      </c>
      <c r="T5" s="1">
        <v>800</v>
      </c>
      <c r="U5" s="1">
        <v>800</v>
      </c>
      <c r="V5" s="1">
        <v>800</v>
      </c>
      <c r="W5" s="1">
        <v>800</v>
      </c>
      <c r="X5" s="1">
        <v>945</v>
      </c>
      <c r="AB5" s="1">
        <v>945</v>
      </c>
      <c r="AE5" s="1">
        <v>800</v>
      </c>
      <c r="AH5" s="1">
        <v>1025</v>
      </c>
      <c r="AI5" s="1">
        <v>1020</v>
      </c>
      <c r="AJ5" s="1">
        <v>988</v>
      </c>
      <c r="AK5" s="1">
        <v>1020</v>
      </c>
      <c r="AO5" s="1">
        <v>955</v>
      </c>
      <c r="AP5" s="1">
        <v>1025</v>
      </c>
      <c r="AQ5" s="1">
        <v>800</v>
      </c>
      <c r="AR5" s="1">
        <v>1025</v>
      </c>
      <c r="AS5" s="1">
        <v>980</v>
      </c>
      <c r="AU5" s="1">
        <v>1025</v>
      </c>
      <c r="AW5" s="1">
        <v>1080</v>
      </c>
      <c r="AZ5" s="1">
        <v>945</v>
      </c>
      <c r="BG5" s="1">
        <v>1025</v>
      </c>
      <c r="BH5" s="1">
        <v>1146</v>
      </c>
      <c r="BI5" s="1">
        <v>1146</v>
      </c>
      <c r="BJ5" s="2">
        <v>888</v>
      </c>
      <c r="BK5" s="2">
        <v>888</v>
      </c>
      <c r="BL5" s="2">
        <v>888</v>
      </c>
      <c r="BM5" s="1">
        <v>1025</v>
      </c>
      <c r="BN5" s="1">
        <v>1146</v>
      </c>
      <c r="BO5" s="1">
        <v>1146</v>
      </c>
      <c r="BP5" s="1">
        <v>1146</v>
      </c>
      <c r="BR5" s="1">
        <v>1146</v>
      </c>
    </row>
    <row r="6" spans="1:81" x14ac:dyDescent="0.25">
      <c r="A6" s="1" t="s">
        <v>82</v>
      </c>
      <c r="B6" s="3">
        <v>124</v>
      </c>
      <c r="C6" s="1" t="s">
        <v>79</v>
      </c>
      <c r="D6" s="4">
        <v>3300</v>
      </c>
      <c r="E6" s="1">
        <v>750</v>
      </c>
      <c r="F6" s="1">
        <f>MIN(I6:BU6)</f>
        <v>800</v>
      </c>
      <c r="G6" s="1">
        <f t="shared" si="0"/>
        <v>1146</v>
      </c>
      <c r="H6" s="1" t="s">
        <v>80</v>
      </c>
      <c r="I6" s="1">
        <v>800</v>
      </c>
      <c r="J6" s="1">
        <v>800</v>
      </c>
      <c r="K6" s="1">
        <v>800</v>
      </c>
      <c r="L6" s="1">
        <v>800</v>
      </c>
      <c r="M6" s="1">
        <v>800</v>
      </c>
      <c r="N6" s="1">
        <v>800</v>
      </c>
      <c r="O6" s="1">
        <v>800</v>
      </c>
      <c r="P6" s="1">
        <v>800</v>
      </c>
      <c r="Q6" s="1">
        <v>800</v>
      </c>
      <c r="R6" s="1">
        <v>800</v>
      </c>
      <c r="S6" s="1">
        <v>800</v>
      </c>
      <c r="T6" s="1">
        <v>800</v>
      </c>
      <c r="U6" s="1">
        <v>800</v>
      </c>
      <c r="V6" s="1">
        <v>800</v>
      </c>
      <c r="W6" s="1">
        <v>800</v>
      </c>
      <c r="X6" s="1">
        <v>945</v>
      </c>
      <c r="AB6" s="1">
        <v>945</v>
      </c>
      <c r="AE6" s="1">
        <v>800</v>
      </c>
      <c r="AH6" s="1">
        <v>1025</v>
      </c>
      <c r="AI6" s="1">
        <v>1020</v>
      </c>
      <c r="AJ6" s="1">
        <v>988</v>
      </c>
      <c r="AK6" s="1">
        <v>1020</v>
      </c>
      <c r="AO6" s="1">
        <v>955</v>
      </c>
      <c r="AP6" s="1">
        <v>1025</v>
      </c>
      <c r="AQ6" s="1">
        <v>800</v>
      </c>
      <c r="AR6" s="1">
        <v>1025</v>
      </c>
      <c r="AS6" s="1">
        <v>980</v>
      </c>
      <c r="AU6" s="1">
        <v>1025</v>
      </c>
      <c r="AW6" s="1">
        <v>1080</v>
      </c>
      <c r="AZ6" s="1">
        <v>945</v>
      </c>
      <c r="BG6" s="1">
        <v>1025</v>
      </c>
      <c r="BH6" s="1">
        <v>1146</v>
      </c>
      <c r="BI6" s="1">
        <v>1146</v>
      </c>
      <c r="BJ6" s="2">
        <v>888</v>
      </c>
      <c r="BK6" s="2">
        <v>888</v>
      </c>
      <c r="BL6" s="2">
        <v>888</v>
      </c>
      <c r="BM6" s="1">
        <v>1025</v>
      </c>
      <c r="BN6" s="1">
        <v>1146</v>
      </c>
      <c r="BO6" s="1">
        <v>1146</v>
      </c>
      <c r="BP6" s="1">
        <v>1146</v>
      </c>
      <c r="BR6" s="1">
        <v>1146</v>
      </c>
    </row>
    <row r="7" spans="1:81" x14ac:dyDescent="0.25">
      <c r="A7" s="1" t="s">
        <v>83</v>
      </c>
      <c r="B7" s="3">
        <v>124</v>
      </c>
      <c r="C7" s="1" t="s">
        <v>79</v>
      </c>
      <c r="D7" s="4">
        <v>3300</v>
      </c>
      <c r="E7" s="1">
        <v>750</v>
      </c>
      <c r="F7" s="1">
        <f>MIN(I7:BU7)</f>
        <v>800</v>
      </c>
      <c r="G7" s="1">
        <f t="shared" si="0"/>
        <v>1146</v>
      </c>
      <c r="H7" s="1" t="s">
        <v>80</v>
      </c>
      <c r="I7" s="1">
        <v>800</v>
      </c>
      <c r="J7" s="1">
        <v>800</v>
      </c>
      <c r="K7" s="1">
        <v>800</v>
      </c>
      <c r="L7" s="1">
        <v>800</v>
      </c>
      <c r="M7" s="1">
        <v>800</v>
      </c>
      <c r="N7" s="1">
        <v>800</v>
      </c>
      <c r="O7" s="1">
        <v>800</v>
      </c>
      <c r="P7" s="1">
        <v>800</v>
      </c>
      <c r="Q7" s="1">
        <v>800</v>
      </c>
      <c r="R7" s="1">
        <v>800</v>
      </c>
      <c r="S7" s="1">
        <v>800</v>
      </c>
      <c r="T7" s="1">
        <v>800</v>
      </c>
      <c r="U7" s="1">
        <v>800</v>
      </c>
      <c r="V7" s="1">
        <v>800</v>
      </c>
      <c r="W7" s="1">
        <v>800</v>
      </c>
      <c r="X7" s="1">
        <v>945</v>
      </c>
      <c r="AB7" s="1">
        <v>945</v>
      </c>
      <c r="AE7" s="1">
        <v>800</v>
      </c>
      <c r="AH7" s="1">
        <v>1025</v>
      </c>
      <c r="AI7" s="1">
        <v>1020</v>
      </c>
      <c r="AJ7" s="1">
        <v>988</v>
      </c>
      <c r="AK7" s="1">
        <v>1020</v>
      </c>
      <c r="AO7" s="1">
        <v>955</v>
      </c>
      <c r="AP7" s="1">
        <v>1025</v>
      </c>
      <c r="AQ7" s="1">
        <v>800</v>
      </c>
      <c r="AR7" s="1">
        <v>1025</v>
      </c>
      <c r="AS7" s="1">
        <v>980</v>
      </c>
      <c r="AU7" s="1">
        <v>1025</v>
      </c>
      <c r="AW7" s="1">
        <v>1080</v>
      </c>
      <c r="AZ7" s="1">
        <v>945</v>
      </c>
      <c r="BG7" s="1">
        <v>1025</v>
      </c>
      <c r="BH7" s="1">
        <v>1146</v>
      </c>
      <c r="BI7" s="1">
        <v>1146</v>
      </c>
      <c r="BJ7" s="2">
        <v>888</v>
      </c>
      <c r="BK7" s="2">
        <v>888</v>
      </c>
      <c r="BL7" s="2">
        <v>888</v>
      </c>
      <c r="BM7" s="1">
        <v>1025</v>
      </c>
      <c r="BN7" s="1">
        <v>1146</v>
      </c>
      <c r="BO7" s="1">
        <v>1146</v>
      </c>
      <c r="BP7" s="1">
        <v>1146</v>
      </c>
      <c r="BR7" s="1">
        <v>1146</v>
      </c>
    </row>
    <row r="8" spans="1:81" x14ac:dyDescent="0.25">
      <c r="A8" s="1" t="s">
        <v>84</v>
      </c>
      <c r="B8" s="3">
        <v>124</v>
      </c>
      <c r="C8" s="1" t="s">
        <v>79</v>
      </c>
      <c r="D8" s="4">
        <v>3300</v>
      </c>
      <c r="E8" s="1">
        <v>750</v>
      </c>
      <c r="F8" s="1">
        <f>MIN(I8:BU8)</f>
        <v>800</v>
      </c>
      <c r="G8" s="1">
        <f t="shared" si="0"/>
        <v>1146</v>
      </c>
      <c r="H8" s="1" t="s">
        <v>80</v>
      </c>
      <c r="I8" s="1">
        <v>800</v>
      </c>
      <c r="J8" s="1">
        <v>800</v>
      </c>
      <c r="K8" s="1">
        <v>800</v>
      </c>
      <c r="L8" s="1">
        <v>800</v>
      </c>
      <c r="M8" s="1">
        <v>800</v>
      </c>
      <c r="N8" s="1">
        <v>800</v>
      </c>
      <c r="O8" s="1">
        <v>800</v>
      </c>
      <c r="P8" s="1">
        <v>800</v>
      </c>
      <c r="Q8" s="1">
        <v>800</v>
      </c>
      <c r="R8" s="1">
        <v>800</v>
      </c>
      <c r="S8" s="1">
        <v>800</v>
      </c>
      <c r="T8" s="1">
        <v>800</v>
      </c>
      <c r="U8" s="1">
        <v>800</v>
      </c>
      <c r="V8" s="1">
        <v>800</v>
      </c>
      <c r="W8" s="1">
        <v>800</v>
      </c>
      <c r="X8" s="1">
        <v>945</v>
      </c>
      <c r="AB8" s="1">
        <v>945</v>
      </c>
      <c r="AE8" s="1">
        <v>800</v>
      </c>
      <c r="AH8" s="1">
        <v>1025</v>
      </c>
      <c r="AI8" s="1">
        <v>1020</v>
      </c>
      <c r="AJ8" s="1">
        <v>988</v>
      </c>
      <c r="AK8" s="1">
        <v>1020</v>
      </c>
      <c r="AO8" s="1">
        <v>955</v>
      </c>
      <c r="AP8" s="1">
        <v>1025</v>
      </c>
      <c r="AQ8" s="1">
        <v>800</v>
      </c>
      <c r="AR8" s="1">
        <v>1025</v>
      </c>
      <c r="AS8" s="1">
        <v>980</v>
      </c>
      <c r="AU8" s="1">
        <v>1025</v>
      </c>
      <c r="AW8" s="1">
        <v>1080</v>
      </c>
      <c r="AZ8" s="1">
        <v>945</v>
      </c>
      <c r="BG8" s="1">
        <v>1025</v>
      </c>
      <c r="BH8" s="1">
        <v>1146</v>
      </c>
      <c r="BI8" s="1">
        <v>1146</v>
      </c>
      <c r="BJ8" s="2">
        <v>888</v>
      </c>
      <c r="BK8" s="2">
        <v>888</v>
      </c>
      <c r="BL8" s="2">
        <v>888</v>
      </c>
      <c r="BM8" s="1">
        <v>1025</v>
      </c>
      <c r="BN8" s="1">
        <v>1146</v>
      </c>
      <c r="BO8" s="1">
        <v>1146</v>
      </c>
      <c r="BP8" s="1">
        <v>1146</v>
      </c>
      <c r="BR8" s="1">
        <v>1146</v>
      </c>
    </row>
    <row r="9" spans="1:81" x14ac:dyDescent="0.25">
      <c r="A9" s="1" t="s">
        <v>85</v>
      </c>
      <c r="B9" s="3">
        <v>905</v>
      </c>
      <c r="C9" s="1" t="s">
        <v>86</v>
      </c>
      <c r="D9" s="4">
        <v>600</v>
      </c>
      <c r="E9" s="1">
        <v>250</v>
      </c>
      <c r="F9" s="1">
        <f>MIN(I9:BU9)</f>
        <v>136.44</v>
      </c>
      <c r="G9" s="1">
        <f t="shared" si="0"/>
        <v>600</v>
      </c>
      <c r="H9" s="1" t="s">
        <v>80</v>
      </c>
      <c r="X9" s="1">
        <v>231</v>
      </c>
      <c r="Z9" s="2"/>
      <c r="AB9" s="1">
        <v>231</v>
      </c>
      <c r="AG9" s="1">
        <v>146.27000000000001</v>
      </c>
      <c r="AJ9" s="1">
        <v>260</v>
      </c>
      <c r="AK9" s="1">
        <v>188</v>
      </c>
      <c r="AL9" s="5"/>
      <c r="AN9" s="5"/>
      <c r="AO9" s="1">
        <v>224</v>
      </c>
      <c r="AP9" s="1">
        <v>425</v>
      </c>
      <c r="AS9" s="1">
        <v>275</v>
      </c>
      <c r="AT9" s="2">
        <v>172.8</v>
      </c>
      <c r="AU9" s="1">
        <v>425</v>
      </c>
      <c r="AW9" s="1">
        <v>240</v>
      </c>
      <c r="AX9" s="2">
        <v>172.8</v>
      </c>
      <c r="AY9" s="2">
        <v>172.8</v>
      </c>
      <c r="AZ9" s="2">
        <v>231</v>
      </c>
      <c r="BA9" s="2">
        <v>600</v>
      </c>
      <c r="BC9" s="1">
        <v>182.66</v>
      </c>
      <c r="BD9" s="2">
        <v>172.8</v>
      </c>
      <c r="BE9" s="1">
        <v>600</v>
      </c>
      <c r="BH9" s="1">
        <v>328</v>
      </c>
      <c r="BI9" s="1">
        <v>328</v>
      </c>
      <c r="BJ9" s="2">
        <v>136.44</v>
      </c>
      <c r="BK9" s="2">
        <v>136.44</v>
      </c>
      <c r="BL9" s="2">
        <v>136.44</v>
      </c>
      <c r="BN9" s="1">
        <v>328</v>
      </c>
      <c r="BO9" s="1">
        <v>328</v>
      </c>
      <c r="BP9" s="1">
        <v>328</v>
      </c>
      <c r="BQ9" s="2"/>
      <c r="BR9" s="1">
        <v>328</v>
      </c>
      <c r="BS9" s="1">
        <v>328</v>
      </c>
      <c r="BT9" s="1">
        <v>600</v>
      </c>
    </row>
    <row r="10" spans="1:81" s="2" customFormat="1" x14ac:dyDescent="0.25">
      <c r="A10" s="2" t="s">
        <v>87</v>
      </c>
      <c r="B10" s="6">
        <v>907</v>
      </c>
      <c r="C10" s="2" t="s">
        <v>86</v>
      </c>
      <c r="D10" s="7">
        <v>600</v>
      </c>
      <c r="E10" s="2">
        <v>250</v>
      </c>
      <c r="F10" s="1">
        <f>MIN(I10:BU10)</f>
        <v>135.91999999999999</v>
      </c>
      <c r="G10" s="1">
        <f t="shared" si="0"/>
        <v>182.66</v>
      </c>
      <c r="H10" s="1" t="s">
        <v>80</v>
      </c>
      <c r="Y10" s="2">
        <v>182.66</v>
      </c>
      <c r="AF10" s="2">
        <v>135.91999999999999</v>
      </c>
      <c r="AL10" s="2">
        <v>135.91999999999999</v>
      </c>
      <c r="AN10" s="2">
        <v>135.91999999999999</v>
      </c>
      <c r="AV10" s="2">
        <v>135.91999999999999</v>
      </c>
      <c r="BC10" s="2">
        <v>135.91999999999999</v>
      </c>
    </row>
    <row r="11" spans="1:81" x14ac:dyDescent="0.25">
      <c r="A11" s="1" t="s">
        <v>88</v>
      </c>
      <c r="B11" s="3">
        <v>915</v>
      </c>
      <c r="C11" s="1" t="s">
        <v>86</v>
      </c>
      <c r="D11" s="4">
        <v>200</v>
      </c>
      <c r="E11" s="1">
        <v>83.33</v>
      </c>
      <c r="F11" s="1">
        <f>MIN(I11:BU11)</f>
        <v>36.53</v>
      </c>
      <c r="G11" s="1">
        <f t="shared" si="0"/>
        <v>275</v>
      </c>
      <c r="H11" s="1" t="s">
        <v>80</v>
      </c>
      <c r="Y11" s="1">
        <v>182.66</v>
      </c>
      <c r="AG11" s="1">
        <v>146.27000000000001</v>
      </c>
      <c r="AL11" s="2"/>
      <c r="AM11" s="2"/>
      <c r="AN11" s="2"/>
      <c r="AS11" s="1">
        <v>275</v>
      </c>
      <c r="AV11" s="2">
        <v>36.53</v>
      </c>
      <c r="AX11" s="2">
        <v>146.27000000000001</v>
      </c>
      <c r="BC11" s="1">
        <v>182.66</v>
      </c>
      <c r="BD11" s="2">
        <v>146.27000000000001</v>
      </c>
      <c r="BJ11" s="2">
        <v>136.44</v>
      </c>
      <c r="BK11" s="2">
        <v>136.44</v>
      </c>
      <c r="BL11" s="2">
        <v>136.44</v>
      </c>
      <c r="BQ11" s="1">
        <v>182.66</v>
      </c>
    </row>
    <row r="12" spans="1:81" x14ac:dyDescent="0.25">
      <c r="A12" s="8" t="s">
        <v>89</v>
      </c>
      <c r="B12" s="8">
        <v>90791</v>
      </c>
      <c r="C12" s="1" t="s">
        <v>90</v>
      </c>
      <c r="D12" s="9">
        <v>310</v>
      </c>
      <c r="E12" s="1">
        <v>0</v>
      </c>
      <c r="F12" s="1">
        <f>MIN(I12:BU12)</f>
        <v>73.47</v>
      </c>
      <c r="G12" s="1">
        <f t="shared" si="0"/>
        <v>73.47</v>
      </c>
      <c r="H12" s="1" t="s">
        <v>91</v>
      </c>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v>73.47</v>
      </c>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row>
    <row r="13" spans="1:81" x14ac:dyDescent="0.25">
      <c r="A13" s="8" t="s">
        <v>92</v>
      </c>
      <c r="B13" s="8">
        <v>90792</v>
      </c>
      <c r="C13" s="1" t="s">
        <v>90</v>
      </c>
      <c r="D13" s="9">
        <v>310</v>
      </c>
      <c r="E13" s="1">
        <v>0</v>
      </c>
      <c r="F13" s="1">
        <f>MIN(I13:BU13)</f>
        <v>71.8</v>
      </c>
      <c r="G13" s="1">
        <f t="shared" si="0"/>
        <v>212.9</v>
      </c>
      <c r="H13" s="1" t="s">
        <v>91</v>
      </c>
      <c r="K13" s="10"/>
      <c r="L13" s="10"/>
      <c r="M13" s="10"/>
      <c r="N13" s="10"/>
      <c r="O13" s="10"/>
      <c r="P13" s="10"/>
      <c r="Q13" s="10"/>
      <c r="R13" s="10"/>
      <c r="S13" s="10"/>
      <c r="T13" s="10"/>
      <c r="U13" s="10"/>
      <c r="V13" s="10"/>
      <c r="W13" s="10"/>
      <c r="X13" s="10">
        <v>212.9</v>
      </c>
      <c r="Y13" s="10"/>
      <c r="Z13" s="10">
        <v>131.18</v>
      </c>
      <c r="AA13" s="10">
        <v>83.14</v>
      </c>
      <c r="AB13" s="10"/>
      <c r="AC13" s="10">
        <v>94.1</v>
      </c>
      <c r="AD13" s="10"/>
      <c r="AE13" s="10">
        <v>86.17</v>
      </c>
      <c r="AF13" s="10">
        <v>71.8</v>
      </c>
      <c r="AG13" s="10">
        <v>121.61</v>
      </c>
      <c r="AH13" s="10"/>
      <c r="AI13" s="10"/>
      <c r="AJ13" s="10"/>
      <c r="AK13" s="10"/>
      <c r="AL13" s="10">
        <v>83.14</v>
      </c>
      <c r="AM13" s="10">
        <v>188.73</v>
      </c>
      <c r="AN13" s="10">
        <v>83.14</v>
      </c>
      <c r="AO13" s="10">
        <v>125.81</v>
      </c>
      <c r="AP13" s="10"/>
      <c r="AQ13" s="10"/>
      <c r="AR13" s="10"/>
      <c r="AS13" s="10"/>
      <c r="AT13" s="10">
        <v>134.78</v>
      </c>
      <c r="AU13" s="10">
        <v>173.21</v>
      </c>
      <c r="AV13" s="10"/>
      <c r="AW13" s="10">
        <v>114.86</v>
      </c>
      <c r="AX13" s="10">
        <v>113.62</v>
      </c>
      <c r="AY13" s="10">
        <v>141.88</v>
      </c>
      <c r="AZ13" s="10"/>
      <c r="BA13" s="10"/>
      <c r="BB13" s="10">
        <v>141.87</v>
      </c>
      <c r="BC13" s="10">
        <v>83.14</v>
      </c>
      <c r="BD13" s="10">
        <v>141.87</v>
      </c>
      <c r="BE13" s="10"/>
      <c r="BF13" s="10">
        <v>155</v>
      </c>
      <c r="BG13" s="10"/>
      <c r="BH13" s="10">
        <v>142.72</v>
      </c>
      <c r="BI13" s="10">
        <v>99.53</v>
      </c>
      <c r="BJ13" s="10"/>
      <c r="BK13" s="10"/>
      <c r="BL13" s="10"/>
      <c r="BM13" s="10"/>
      <c r="BN13" s="10">
        <v>154.18</v>
      </c>
      <c r="BO13" s="10"/>
      <c r="BP13" s="10">
        <v>99.53</v>
      </c>
      <c r="BQ13" s="10">
        <v>83.14</v>
      </c>
      <c r="BR13" s="10"/>
      <c r="BS13" s="10"/>
      <c r="BT13" s="10"/>
      <c r="BU13" s="10">
        <v>157.29</v>
      </c>
      <c r="BV13" s="10"/>
      <c r="BW13" s="10"/>
      <c r="BX13" s="10"/>
      <c r="BY13" s="10"/>
      <c r="BZ13" s="10"/>
      <c r="CA13" s="10"/>
      <c r="CB13" s="10"/>
      <c r="CC13" s="10"/>
    </row>
    <row r="14" spans="1:81" x14ac:dyDescent="0.25">
      <c r="A14" s="8" t="s">
        <v>93</v>
      </c>
      <c r="B14" s="8">
        <v>99221</v>
      </c>
      <c r="C14" s="1" t="s">
        <v>90</v>
      </c>
      <c r="D14" s="9">
        <v>125</v>
      </c>
      <c r="E14" s="1">
        <v>0</v>
      </c>
      <c r="F14" s="1">
        <f>MIN(I14:BU14)</f>
        <v>36</v>
      </c>
      <c r="G14" s="1">
        <f t="shared" si="0"/>
        <v>94.29</v>
      </c>
      <c r="H14" s="1" t="s">
        <v>91</v>
      </c>
      <c r="K14" s="10"/>
      <c r="L14" s="10"/>
      <c r="M14" s="10"/>
      <c r="N14" s="10"/>
      <c r="O14" s="10"/>
      <c r="P14" s="10"/>
      <c r="Q14" s="10"/>
      <c r="R14" s="10"/>
      <c r="S14" s="10"/>
      <c r="T14" s="10"/>
      <c r="U14" s="10"/>
      <c r="V14" s="10"/>
      <c r="W14" s="10"/>
      <c r="X14" s="10"/>
      <c r="Y14" s="10"/>
      <c r="Z14" s="10"/>
      <c r="AA14" s="10">
        <v>37.61</v>
      </c>
      <c r="AB14" s="10"/>
      <c r="AC14" s="10"/>
      <c r="AD14" s="10">
        <v>94.29</v>
      </c>
      <c r="AE14" s="10">
        <v>37.61</v>
      </c>
      <c r="AF14" s="10">
        <v>36</v>
      </c>
      <c r="AG14" s="10">
        <v>64.14</v>
      </c>
      <c r="AH14" s="10"/>
      <c r="AI14" s="10"/>
      <c r="AJ14" s="10"/>
      <c r="AK14" s="10"/>
      <c r="AL14" s="10">
        <v>37.61</v>
      </c>
      <c r="AM14" s="10"/>
      <c r="AN14" s="10">
        <v>37.61</v>
      </c>
      <c r="AO14" s="10">
        <v>50</v>
      </c>
      <c r="AP14" s="10"/>
      <c r="AQ14" s="10"/>
      <c r="AR14" s="10"/>
      <c r="AS14" s="10"/>
      <c r="AT14" s="10">
        <v>80.17</v>
      </c>
      <c r="AU14" s="10"/>
      <c r="AV14" s="10"/>
      <c r="AW14" s="10"/>
      <c r="AX14" s="10">
        <v>64.150000000000006</v>
      </c>
      <c r="AY14" s="10"/>
      <c r="AZ14" s="10"/>
      <c r="BA14" s="10"/>
      <c r="BB14" s="10"/>
      <c r="BC14" s="10">
        <v>37.61</v>
      </c>
      <c r="BD14" s="10">
        <v>80.17</v>
      </c>
      <c r="BE14" s="10"/>
      <c r="BF14" s="10">
        <v>54.41</v>
      </c>
      <c r="BG14" s="10"/>
      <c r="BH14" s="10">
        <v>83.36</v>
      </c>
      <c r="BI14" s="10">
        <v>70.14</v>
      </c>
      <c r="BJ14" s="10"/>
      <c r="BK14" s="10"/>
      <c r="BL14" s="10"/>
      <c r="BM14" s="10"/>
      <c r="BN14" s="10">
        <v>88.98</v>
      </c>
      <c r="BO14" s="10"/>
      <c r="BP14" s="10">
        <v>70.14</v>
      </c>
      <c r="BQ14" s="10">
        <v>37.61</v>
      </c>
      <c r="BR14" s="10">
        <v>90.92</v>
      </c>
      <c r="BS14" s="10"/>
      <c r="BT14" s="10"/>
      <c r="BU14" s="10"/>
      <c r="BV14" s="10"/>
      <c r="BW14" s="10"/>
      <c r="BX14" s="10"/>
      <c r="BY14" s="10"/>
      <c r="BZ14" s="10"/>
      <c r="CA14" s="10"/>
      <c r="CB14" s="10"/>
      <c r="CC14" s="10"/>
    </row>
    <row r="15" spans="1:81" x14ac:dyDescent="0.25">
      <c r="A15" s="8" t="s">
        <v>94</v>
      </c>
      <c r="B15" s="8">
        <v>99222</v>
      </c>
      <c r="C15" s="1" t="s">
        <v>90</v>
      </c>
      <c r="D15" s="9">
        <v>125</v>
      </c>
      <c r="E15" s="1">
        <v>0</v>
      </c>
      <c r="F15" s="1">
        <f>MIN(I15:BU15)</f>
        <v>47.35</v>
      </c>
      <c r="G15" s="1">
        <f t="shared" si="0"/>
        <v>122.5</v>
      </c>
      <c r="H15" s="1" t="s">
        <v>91</v>
      </c>
      <c r="K15" s="10"/>
      <c r="L15" s="10"/>
      <c r="M15" s="10"/>
      <c r="N15" s="10"/>
      <c r="O15" s="10"/>
      <c r="P15" s="10"/>
      <c r="Q15" s="10"/>
      <c r="R15" s="10"/>
      <c r="S15" s="10"/>
      <c r="T15" s="10"/>
      <c r="U15" s="10"/>
      <c r="V15" s="10"/>
      <c r="W15" s="10"/>
      <c r="X15" s="10"/>
      <c r="Y15" s="10"/>
      <c r="Z15" s="10"/>
      <c r="AA15" s="10">
        <v>55.71</v>
      </c>
      <c r="AB15" s="10"/>
      <c r="AC15" s="10"/>
      <c r="AD15" s="10"/>
      <c r="AE15" s="10">
        <v>55.71</v>
      </c>
      <c r="AF15" s="10">
        <v>47.35</v>
      </c>
      <c r="AG15" s="10"/>
      <c r="AH15" s="10"/>
      <c r="AI15" s="10"/>
      <c r="AJ15" s="10"/>
      <c r="AK15" s="10"/>
      <c r="AL15" s="10">
        <v>55.71</v>
      </c>
      <c r="AM15" s="10"/>
      <c r="AN15" s="10">
        <v>55.71</v>
      </c>
      <c r="AO15" s="10">
        <v>88.77</v>
      </c>
      <c r="AP15" s="10"/>
      <c r="AQ15" s="10"/>
      <c r="AR15" s="10"/>
      <c r="AS15" s="10"/>
      <c r="AT15" s="10">
        <v>122.5</v>
      </c>
      <c r="AU15" s="10"/>
      <c r="AV15" s="10"/>
      <c r="AW15" s="10"/>
      <c r="AX15" s="10"/>
      <c r="AY15" s="10"/>
      <c r="AZ15" s="10"/>
      <c r="BA15" s="10"/>
      <c r="BB15" s="10"/>
      <c r="BC15" s="10">
        <v>55.71</v>
      </c>
      <c r="BD15" s="10">
        <v>106.51</v>
      </c>
      <c r="BE15" s="10"/>
      <c r="BF15" s="10"/>
      <c r="BG15" s="10"/>
      <c r="BH15" s="10"/>
      <c r="BI15" s="10">
        <v>101.18</v>
      </c>
      <c r="BJ15" s="10"/>
      <c r="BK15" s="10"/>
      <c r="BL15" s="10"/>
      <c r="BM15" s="10"/>
      <c r="BN15" s="10"/>
      <c r="BO15" s="10"/>
      <c r="BP15" s="10">
        <v>101.18</v>
      </c>
      <c r="BQ15" s="10">
        <v>55.71</v>
      </c>
      <c r="BR15" s="10">
        <v>87.5</v>
      </c>
      <c r="BS15" s="10"/>
      <c r="BT15" s="10"/>
      <c r="BU15" s="10"/>
      <c r="BV15" s="10"/>
      <c r="BW15" s="10"/>
      <c r="BX15" s="10"/>
      <c r="BY15" s="10"/>
      <c r="BZ15" s="10"/>
      <c r="CA15" s="10"/>
      <c r="CB15" s="10"/>
      <c r="CC15" s="10"/>
    </row>
    <row r="16" spans="1:81" x14ac:dyDescent="0.25">
      <c r="A16" s="8" t="s">
        <v>95</v>
      </c>
      <c r="B16" s="8">
        <v>99223</v>
      </c>
      <c r="C16" s="1" t="s">
        <v>90</v>
      </c>
      <c r="D16" s="9">
        <v>125</v>
      </c>
      <c r="E16" s="1">
        <v>0</v>
      </c>
      <c r="F16" s="1">
        <f>MIN(I16:BU16)</f>
        <v>76.84</v>
      </c>
      <c r="G16" s="1">
        <f t="shared" si="0"/>
        <v>98</v>
      </c>
      <c r="H16" s="1" t="s">
        <v>91</v>
      </c>
      <c r="K16" s="10"/>
      <c r="L16" s="10"/>
      <c r="M16" s="10"/>
      <c r="N16" s="10"/>
      <c r="O16" s="10"/>
      <c r="P16" s="10"/>
      <c r="Q16" s="10"/>
      <c r="R16" s="10"/>
      <c r="S16" s="10"/>
      <c r="T16" s="10"/>
      <c r="U16" s="10"/>
      <c r="V16" s="10"/>
      <c r="W16" s="10"/>
      <c r="X16" s="10"/>
      <c r="Y16" s="10"/>
      <c r="Z16" s="10"/>
      <c r="AA16" s="10"/>
      <c r="AB16" s="10"/>
      <c r="AC16" s="10"/>
      <c r="AD16" s="10"/>
      <c r="AE16" s="10"/>
      <c r="AF16" s="10"/>
      <c r="AG16" s="10">
        <v>98</v>
      </c>
      <c r="AH16" s="10"/>
      <c r="AI16" s="10"/>
      <c r="AJ16" s="10"/>
      <c r="AK16" s="10"/>
      <c r="AL16" s="10"/>
      <c r="AM16" s="10"/>
      <c r="AN16" s="10"/>
      <c r="AO16" s="10"/>
      <c r="AP16" s="10"/>
      <c r="AQ16" s="10"/>
      <c r="AR16" s="10"/>
      <c r="AS16" s="10"/>
      <c r="AT16" s="10"/>
      <c r="AU16" s="10"/>
      <c r="AV16" s="10"/>
      <c r="AW16" s="10"/>
      <c r="AX16" s="10"/>
      <c r="AY16" s="10"/>
      <c r="AZ16" s="10"/>
      <c r="BA16" s="10"/>
      <c r="BB16" s="10"/>
      <c r="BC16" s="10">
        <v>76.84</v>
      </c>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row>
    <row r="17" spans="1:81" x14ac:dyDescent="0.25">
      <c r="A17" s="8" t="s">
        <v>96</v>
      </c>
      <c r="B17" s="8">
        <v>99231</v>
      </c>
      <c r="C17" s="1" t="s">
        <v>90</v>
      </c>
      <c r="D17" s="9">
        <v>120</v>
      </c>
      <c r="E17" s="1">
        <v>0</v>
      </c>
      <c r="F17" s="1">
        <f>MIN(I17:BU17)</f>
        <v>15.82</v>
      </c>
      <c r="G17" s="1">
        <f t="shared" si="0"/>
        <v>81.2</v>
      </c>
      <c r="H17" s="1" t="s">
        <v>91</v>
      </c>
      <c r="K17" s="10"/>
      <c r="L17" s="10"/>
      <c r="M17" s="10"/>
      <c r="N17" s="10"/>
      <c r="O17" s="10"/>
      <c r="P17" s="10"/>
      <c r="Q17" s="10"/>
      <c r="R17" s="10"/>
      <c r="S17" s="10"/>
      <c r="T17" s="10"/>
      <c r="U17" s="10"/>
      <c r="V17" s="10"/>
      <c r="W17" s="10"/>
      <c r="X17" s="10">
        <v>57.36</v>
      </c>
      <c r="Y17" s="10"/>
      <c r="Z17" s="10">
        <v>38.36</v>
      </c>
      <c r="AA17" s="10">
        <v>17.489999999999998</v>
      </c>
      <c r="AB17" s="10">
        <v>37.729999999999997</v>
      </c>
      <c r="AC17" s="10">
        <v>27.03</v>
      </c>
      <c r="AD17" s="10"/>
      <c r="AE17" s="10">
        <v>17.489999999999998</v>
      </c>
      <c r="AF17" s="10">
        <v>15.82</v>
      </c>
      <c r="AG17" s="10">
        <v>32.590000000000003</v>
      </c>
      <c r="AH17" s="10"/>
      <c r="AI17" s="10"/>
      <c r="AJ17" s="10"/>
      <c r="AK17" s="10"/>
      <c r="AL17" s="10">
        <v>17.489999999999998</v>
      </c>
      <c r="AM17" s="10">
        <v>47.94</v>
      </c>
      <c r="AN17" s="10">
        <v>17.489999999999998</v>
      </c>
      <c r="AO17" s="10">
        <v>34.21</v>
      </c>
      <c r="AP17" s="10"/>
      <c r="AQ17" s="10"/>
      <c r="AR17" s="10"/>
      <c r="AS17" s="10"/>
      <c r="AT17" s="10">
        <v>42.54</v>
      </c>
      <c r="AU17" s="10">
        <v>54.06</v>
      </c>
      <c r="AV17" s="10"/>
      <c r="AW17" s="10">
        <v>27.14</v>
      </c>
      <c r="AX17" s="10">
        <v>33.49</v>
      </c>
      <c r="AY17" s="10">
        <v>45.89</v>
      </c>
      <c r="AZ17" s="10">
        <v>81.2</v>
      </c>
      <c r="BA17" s="10"/>
      <c r="BB17" s="10">
        <v>30.41</v>
      </c>
      <c r="BC17" s="10">
        <v>17.489999999999998</v>
      </c>
      <c r="BD17" s="10">
        <v>44.81</v>
      </c>
      <c r="BE17" s="10"/>
      <c r="BF17" s="10"/>
      <c r="BG17" s="10"/>
      <c r="BH17" s="10">
        <v>42.7</v>
      </c>
      <c r="BI17" s="10">
        <v>38.97</v>
      </c>
      <c r="BJ17" s="10"/>
      <c r="BK17" s="10"/>
      <c r="BL17" s="10"/>
      <c r="BM17" s="10"/>
      <c r="BN17" s="10">
        <v>36.43</v>
      </c>
      <c r="BO17" s="10"/>
      <c r="BP17" s="10">
        <v>38.97</v>
      </c>
      <c r="BQ17" s="10">
        <v>17.489999999999998</v>
      </c>
      <c r="BR17" s="10">
        <v>69.349999999999994</v>
      </c>
      <c r="BS17" s="10"/>
      <c r="BT17" s="10"/>
      <c r="BU17" s="10">
        <v>33.33</v>
      </c>
      <c r="BV17" s="10"/>
      <c r="BW17" s="10"/>
      <c r="BX17" s="10"/>
      <c r="BY17" s="10"/>
      <c r="BZ17" s="10"/>
      <c r="CA17" s="10"/>
      <c r="CB17" s="10"/>
      <c r="CC17" s="10"/>
    </row>
    <row r="18" spans="1:81" x14ac:dyDescent="0.25">
      <c r="A18" s="8" t="s">
        <v>97</v>
      </c>
      <c r="B18" s="8">
        <v>99232</v>
      </c>
      <c r="C18" s="1" t="s">
        <v>90</v>
      </c>
      <c r="D18" s="9">
        <v>140</v>
      </c>
      <c r="E18" s="1">
        <v>0</v>
      </c>
      <c r="F18" s="1">
        <f>MIN(I18:BU18)</f>
        <v>23.95</v>
      </c>
      <c r="G18" s="1">
        <f t="shared" si="0"/>
        <v>83.67</v>
      </c>
      <c r="H18" s="1" t="s">
        <v>91</v>
      </c>
      <c r="K18" s="10"/>
      <c r="L18" s="10"/>
      <c r="M18" s="10"/>
      <c r="N18" s="10"/>
      <c r="O18" s="10"/>
      <c r="P18" s="10"/>
      <c r="Q18" s="10"/>
      <c r="R18" s="10"/>
      <c r="S18" s="10"/>
      <c r="T18" s="10"/>
      <c r="U18" s="10"/>
      <c r="V18" s="10"/>
      <c r="W18" s="10"/>
      <c r="X18" s="10"/>
      <c r="Y18" s="10"/>
      <c r="Z18" s="10"/>
      <c r="AA18" s="10">
        <v>28.18</v>
      </c>
      <c r="AB18" s="10"/>
      <c r="AC18" s="10"/>
      <c r="AD18" s="10"/>
      <c r="AE18" s="10">
        <v>28.18</v>
      </c>
      <c r="AF18" s="10">
        <v>23.95</v>
      </c>
      <c r="AG18" s="10">
        <v>51.76</v>
      </c>
      <c r="AH18" s="10"/>
      <c r="AI18" s="10"/>
      <c r="AJ18" s="10"/>
      <c r="AK18" s="10"/>
      <c r="AL18" s="10">
        <v>28.18</v>
      </c>
      <c r="AM18" s="10"/>
      <c r="AN18" s="10">
        <v>28.18</v>
      </c>
      <c r="AO18" s="10">
        <v>47.6</v>
      </c>
      <c r="AP18" s="10"/>
      <c r="AQ18" s="10"/>
      <c r="AR18" s="10"/>
      <c r="AS18" s="10"/>
      <c r="AT18" s="10">
        <v>74.36</v>
      </c>
      <c r="AU18" s="10">
        <v>28.18</v>
      </c>
      <c r="AV18" s="10"/>
      <c r="AW18" s="10">
        <v>53.47</v>
      </c>
      <c r="AX18" s="10">
        <v>49.69</v>
      </c>
      <c r="AY18" s="10"/>
      <c r="AZ18" s="10"/>
      <c r="BA18" s="10"/>
      <c r="BB18" s="10"/>
      <c r="BC18" s="10">
        <v>28.18</v>
      </c>
      <c r="BD18" s="10">
        <v>64.7</v>
      </c>
      <c r="BE18" s="10"/>
      <c r="BF18" s="10"/>
      <c r="BG18" s="10"/>
      <c r="BH18" s="10">
        <v>69.34</v>
      </c>
      <c r="BI18" s="10">
        <v>56.23</v>
      </c>
      <c r="BJ18" s="10"/>
      <c r="BK18" s="10"/>
      <c r="BL18" s="10"/>
      <c r="BM18" s="10"/>
      <c r="BN18" s="10"/>
      <c r="BO18" s="10">
        <v>69.34</v>
      </c>
      <c r="BP18" s="10">
        <v>56.23</v>
      </c>
      <c r="BQ18" s="10">
        <v>28.18</v>
      </c>
      <c r="BR18" s="10">
        <v>83.67</v>
      </c>
      <c r="BS18" s="10"/>
      <c r="BT18" s="10"/>
      <c r="BU18" s="10"/>
      <c r="BV18" s="10"/>
      <c r="BW18" s="10"/>
      <c r="BX18" s="10"/>
      <c r="BY18" s="10"/>
      <c r="BZ18" s="10"/>
      <c r="CA18" s="10"/>
      <c r="CB18" s="10"/>
      <c r="CC18" s="10"/>
    </row>
    <row r="19" spans="1:81" x14ac:dyDescent="0.25">
      <c r="A19" s="8" t="s">
        <v>98</v>
      </c>
      <c r="B19" s="8">
        <v>99233</v>
      </c>
      <c r="C19" s="1" t="s">
        <v>90</v>
      </c>
      <c r="D19" s="9">
        <v>160</v>
      </c>
      <c r="E19" s="1">
        <v>0</v>
      </c>
      <c r="F19" s="1">
        <f>MIN(I19:BU19)</f>
        <v>40.28</v>
      </c>
      <c r="G19" s="1">
        <f t="shared" si="0"/>
        <v>40.28</v>
      </c>
      <c r="H19" s="1" t="s">
        <v>91</v>
      </c>
      <c r="K19" s="10"/>
      <c r="L19" s="10"/>
      <c r="M19" s="10"/>
      <c r="N19" s="10"/>
      <c r="O19" s="10"/>
      <c r="P19" s="10"/>
      <c r="Q19" s="10"/>
      <c r="R19" s="10"/>
      <c r="S19" s="10"/>
      <c r="T19" s="10"/>
      <c r="U19" s="10"/>
      <c r="V19" s="10"/>
      <c r="W19" s="10"/>
      <c r="X19" s="10"/>
      <c r="Y19" s="10"/>
      <c r="Z19" s="10"/>
      <c r="AA19" s="10"/>
      <c r="AB19" s="10"/>
      <c r="AC19" s="10"/>
      <c r="AD19" s="10"/>
      <c r="AE19" s="10">
        <v>40.28</v>
      </c>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row>
    <row r="20" spans="1:81" x14ac:dyDescent="0.25">
      <c r="A20" s="8" t="s">
        <v>99</v>
      </c>
      <c r="B20" s="8">
        <v>99238</v>
      </c>
      <c r="C20" s="1" t="s">
        <v>90</v>
      </c>
      <c r="D20" s="9">
        <v>160</v>
      </c>
      <c r="E20" s="1">
        <v>0</v>
      </c>
      <c r="F20" s="1">
        <f>MIN(I20:BU20)</f>
        <v>28.13</v>
      </c>
      <c r="G20" s="1">
        <f t="shared" si="0"/>
        <v>106.4</v>
      </c>
      <c r="H20" s="1" t="s">
        <v>91</v>
      </c>
      <c r="K20" s="10"/>
      <c r="L20" s="10"/>
      <c r="M20" s="10"/>
      <c r="N20" s="10"/>
      <c r="O20" s="10"/>
      <c r="P20" s="10"/>
      <c r="Q20" s="10"/>
      <c r="R20" s="10"/>
      <c r="S20" s="10"/>
      <c r="T20" s="10"/>
      <c r="U20" s="10"/>
      <c r="V20" s="10"/>
      <c r="W20" s="10"/>
      <c r="X20" s="10">
        <v>83.32</v>
      </c>
      <c r="Y20" s="10"/>
      <c r="Z20" s="10">
        <v>61.86</v>
      </c>
      <c r="AA20" s="10">
        <v>31.62</v>
      </c>
      <c r="AB20" s="10"/>
      <c r="AC20" s="10">
        <v>61.03</v>
      </c>
      <c r="AD20" s="10">
        <v>67.290000000000006</v>
      </c>
      <c r="AE20" s="10">
        <v>31.62</v>
      </c>
      <c r="AF20" s="10">
        <v>28.13</v>
      </c>
      <c r="AG20" s="10">
        <v>55.79</v>
      </c>
      <c r="AH20" s="10"/>
      <c r="AI20" s="10"/>
      <c r="AJ20" s="10"/>
      <c r="AK20" s="10"/>
      <c r="AL20" s="10">
        <v>31.62</v>
      </c>
      <c r="AM20" s="10">
        <v>77.319999999999993</v>
      </c>
      <c r="AN20" s="10">
        <v>31.62</v>
      </c>
      <c r="AO20" s="10">
        <v>62.92</v>
      </c>
      <c r="AP20" s="10"/>
      <c r="AQ20" s="10"/>
      <c r="AR20" s="10"/>
      <c r="AS20" s="10"/>
      <c r="AT20" s="10">
        <v>67.069999999999993</v>
      </c>
      <c r="AU20" s="10">
        <v>87.18</v>
      </c>
      <c r="AV20" s="10"/>
      <c r="AW20" s="10">
        <v>50.08</v>
      </c>
      <c r="AX20" s="10">
        <v>53.83</v>
      </c>
      <c r="AY20" s="10">
        <v>73.45</v>
      </c>
      <c r="AZ20" s="10">
        <v>106.4</v>
      </c>
      <c r="BA20" s="10"/>
      <c r="BB20" s="10"/>
      <c r="BC20" s="10">
        <v>31.62</v>
      </c>
      <c r="BD20" s="10">
        <v>70.37</v>
      </c>
      <c r="BE20" s="10"/>
      <c r="BF20" s="10">
        <v>80</v>
      </c>
      <c r="BG20" s="10"/>
      <c r="BH20" s="10">
        <v>72.5</v>
      </c>
      <c r="BI20" s="10">
        <v>70.33</v>
      </c>
      <c r="BJ20" s="10"/>
      <c r="BK20" s="10"/>
      <c r="BL20" s="10"/>
      <c r="BM20" s="10"/>
      <c r="BN20" s="10">
        <v>62.34</v>
      </c>
      <c r="BO20" s="10">
        <v>69.67</v>
      </c>
      <c r="BP20" s="10">
        <v>70.33</v>
      </c>
      <c r="BQ20" s="10">
        <v>31.62</v>
      </c>
      <c r="BR20" s="10">
        <v>86.83</v>
      </c>
      <c r="BS20" s="10"/>
      <c r="BT20" s="10"/>
      <c r="BU20" s="10">
        <v>61.35</v>
      </c>
      <c r="BV20" s="10"/>
      <c r="BW20" s="10"/>
      <c r="BX20" s="10"/>
      <c r="BY20" s="10"/>
      <c r="BZ20" s="10"/>
      <c r="CA20" s="10"/>
      <c r="CB20" s="10"/>
      <c r="CC20" s="10"/>
    </row>
    <row r="21" spans="1:81" x14ac:dyDescent="0.25">
      <c r="A21" s="8" t="s">
        <v>100</v>
      </c>
      <c r="B21" s="8">
        <v>99239</v>
      </c>
      <c r="C21" s="1" t="s">
        <v>90</v>
      </c>
      <c r="D21" s="9">
        <v>200</v>
      </c>
      <c r="E21" s="1">
        <v>0</v>
      </c>
      <c r="F21" s="1">
        <f>MIN(I21:BU21)</f>
        <v>41.78</v>
      </c>
      <c r="G21" s="1">
        <f t="shared" si="0"/>
        <v>109.81</v>
      </c>
      <c r="H21" s="1" t="s">
        <v>91</v>
      </c>
      <c r="K21" s="10"/>
      <c r="L21" s="10"/>
      <c r="M21" s="10"/>
      <c r="N21" s="10"/>
      <c r="O21" s="10"/>
      <c r="P21" s="10"/>
      <c r="Q21" s="10"/>
      <c r="R21" s="10"/>
      <c r="S21" s="10"/>
      <c r="T21" s="10"/>
      <c r="U21" s="10"/>
      <c r="V21" s="10"/>
      <c r="W21" s="10"/>
      <c r="X21" s="10"/>
      <c r="Y21" s="10"/>
      <c r="Z21" s="10"/>
      <c r="AA21" s="10"/>
      <c r="AB21" s="10"/>
      <c r="AC21" s="10"/>
      <c r="AD21" s="10"/>
      <c r="AE21" s="10">
        <v>41.78</v>
      </c>
      <c r="AF21" s="10"/>
      <c r="AG21" s="10"/>
      <c r="AH21" s="10"/>
      <c r="AI21" s="10"/>
      <c r="AJ21" s="10"/>
      <c r="AK21" s="10"/>
      <c r="AL21" s="10"/>
      <c r="AM21" s="10"/>
      <c r="AN21" s="10">
        <v>41.78</v>
      </c>
      <c r="AO21" s="10"/>
      <c r="AP21" s="10"/>
      <c r="AQ21" s="10"/>
      <c r="AR21" s="10"/>
      <c r="AS21" s="10"/>
      <c r="AT21" s="10">
        <v>109.81</v>
      </c>
      <c r="AU21" s="10">
        <v>41.78</v>
      </c>
      <c r="AV21" s="10"/>
      <c r="AW21" s="10"/>
      <c r="AX21" s="10"/>
      <c r="AY21" s="10"/>
      <c r="AZ21" s="10"/>
      <c r="BA21" s="10"/>
      <c r="BB21" s="10"/>
      <c r="BC21" s="10">
        <v>41.78</v>
      </c>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row>
    <row r="22" spans="1:81" x14ac:dyDescent="0.25">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row>
    <row r="23" spans="1:81" x14ac:dyDescent="0.25">
      <c r="A23" s="1"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Jakki Rogers</dc:creator>
  <cp:lastModifiedBy>Jakki Rogers</cp:lastModifiedBy>
  <dcterms:created xsi:type="dcterms:W3CDTF">2023-12-19T20:16:11Z</dcterms:created>
  <dcterms:modified xsi:type="dcterms:W3CDTF">2023-12-19T20:16:53Z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